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Haushalt\Haushaltsausgabereste\HHAR 2019\Listen für Gremienlauf\"/>
    </mc:Choice>
  </mc:AlternateContent>
  <bookViews>
    <workbookView xWindow="120" yWindow="195" windowWidth="38115" windowHeight="17880"/>
  </bookViews>
  <sheets>
    <sheet name="HH-Reste 2019 EH" sheetId="1" r:id="rId1"/>
  </sheets>
  <definedNames>
    <definedName name="_xlnm.Print_Titles" localSheetId="0">'HH-Reste 2019 EH'!$5:$5</definedName>
  </definedNames>
  <calcPr calcId="162913"/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11" i="1"/>
  <c r="E27" i="1" l="1"/>
  <c r="I27" i="1" l="1"/>
  <c r="F27" i="1"/>
  <c r="G27" i="1"/>
  <c r="H27" i="1"/>
  <c r="J27" i="1"/>
  <c r="F19" i="1" l="1"/>
</calcChain>
</file>

<file path=xl/comments1.xml><?xml version="1.0" encoding="utf-8"?>
<comments xmlns="http://schemas.openxmlformats.org/spreadsheetml/2006/main">
  <authors>
    <author>Tilki, Annika</author>
  </authors>
  <commentList>
    <comment ref="F19" authorId="0" shapeId="0">
      <text>
        <r>
          <rPr>
            <b/>
            <sz val="9"/>
            <color indexed="81"/>
            <rFont val="Tahoma"/>
            <charset val="1"/>
          </rPr>
          <t>Tilki, Annika:</t>
        </r>
        <r>
          <rPr>
            <sz val="9"/>
            <color indexed="81"/>
            <rFont val="Tahoma"/>
            <charset val="1"/>
          </rPr>
          <t xml:space="preserve">
100.00,00 ÜPL/&amp;APL von Ansatz abgezogen</t>
        </r>
      </text>
    </comment>
  </commentList>
</comments>
</file>

<file path=xl/sharedStrings.xml><?xml version="1.0" encoding="utf-8"?>
<sst xmlns="http://schemas.openxmlformats.org/spreadsheetml/2006/main" count="53" uniqueCount="45">
  <si>
    <t>Status der Maßnahme</t>
  </si>
  <si>
    <t>Ergebnishaushalt gesamt</t>
  </si>
  <si>
    <t>Maßnahme nicht begonnen</t>
  </si>
  <si>
    <t>Maßnahme in Vorbereitung</t>
  </si>
  <si>
    <t>Maßnahme beauftragt</t>
  </si>
  <si>
    <t>Maßnahme begonnen / Abschlagsazahlung</t>
  </si>
  <si>
    <t>Maßnahme abgeschlossen</t>
  </si>
  <si>
    <t>sonstige Gründe</t>
  </si>
  <si>
    <t>Amt</t>
  </si>
  <si>
    <t>Beschreibung</t>
  </si>
  <si>
    <t>HHAR    2018</t>
  </si>
  <si>
    <t>Ansatz 2019</t>
  </si>
  <si>
    <t>AO-Soll    auf HHAR</t>
  </si>
  <si>
    <t>AO-Soll   2019</t>
  </si>
  <si>
    <t>8.790000</t>
  </si>
  <si>
    <t>Leerstandsmanagement</t>
  </si>
  <si>
    <t>Aufwendungen für Bürgerinformation</t>
  </si>
  <si>
    <t>4.439000</t>
  </si>
  <si>
    <t>Fünf-Finger-Treff</t>
  </si>
  <si>
    <t>4.300000</t>
  </si>
  <si>
    <t>sonstige weitere Fremdleistungen Gagen</t>
  </si>
  <si>
    <t>4.352100</t>
  </si>
  <si>
    <t>Medienerwerb</t>
  </si>
  <si>
    <t>9.400000</t>
  </si>
  <si>
    <t>Strom</t>
  </si>
  <si>
    <t>Gas</t>
  </si>
  <si>
    <t>Wasser</t>
  </si>
  <si>
    <t>Abwasser</t>
  </si>
  <si>
    <t>Fremdreinigung</t>
  </si>
  <si>
    <t>Beiträge f. gebäudebezogene Versicherungen</t>
  </si>
  <si>
    <t>1.464900</t>
  </si>
  <si>
    <t>Zuschüsse laufende Zwecke freie Träger</t>
  </si>
  <si>
    <t>6.610000</t>
  </si>
  <si>
    <t>sonstige weitere Fremdleistungen Planungskosten</t>
  </si>
  <si>
    <t>Feststellung der Haushaltsausgabereste 2019</t>
  </si>
  <si>
    <t>2.010000</t>
  </si>
  <si>
    <t>Aufw. Für Prüfung und Revisionen (Wetteraukreis)</t>
  </si>
  <si>
    <t>Gesamt</t>
  </si>
  <si>
    <t>Sachkonto</t>
  </si>
  <si>
    <t>Kostenstelle</t>
  </si>
  <si>
    <t>möglicher         HHAR 2019</t>
  </si>
  <si>
    <t>Übertrag nach HH-Jahr 2020</t>
  </si>
  <si>
    <t>1.020000</t>
  </si>
  <si>
    <t>Aufw. für Sachverst., Rechtsanwälte u. Gerichtskos</t>
  </si>
  <si>
    <t>7.880000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</si>
</sst>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7" fillId="0" borderId="0"/>
  </cellStyleXfs>
  <cellXfs count="64">
    <xf numFmtId="0" fontId="0" fillId="0" borderId="0" xfId="0"/>
    <xf numFmtId="49" fontId="3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4" fontId="0" fillId="0" borderId="0" xfId="0" applyNumberFormat="1" applyFill="1" applyAlignment="1" applyProtection="1">
      <alignment horizontal="left"/>
      <protection locked="0"/>
    </xf>
    <xf numFmtId="4" fontId="0" fillId="0" borderId="0" xfId="0" applyNumberFormat="1" applyFill="1" applyAlignment="1" applyProtection="1">
      <alignment horizontal="center"/>
      <protection locked="0"/>
    </xf>
    <xf numFmtId="4" fontId="4" fillId="0" borderId="0" xfId="0" applyNumberFormat="1" applyFont="1" applyFill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49" fontId="5" fillId="0" borderId="0" xfId="0" applyNumberFormat="1" applyFont="1" applyFill="1" applyAlignment="1" applyProtection="1">
      <alignment horizontal="left"/>
      <protection locked="0"/>
    </xf>
    <xf numFmtId="4" fontId="0" fillId="0" borderId="0" xfId="0" applyNumberFormat="1" applyFont="1" applyFill="1" applyAlignment="1" applyProtection="1">
      <alignment horizontal="left"/>
      <protection locked="0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49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4" fontId="0" fillId="0" borderId="0" xfId="0" applyNumberForma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9" fontId="0" fillId="0" borderId="1" xfId="0" applyNumberFormat="1" applyFont="1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 applyProtection="1">
      <alignment vertical="center"/>
      <protection locked="0"/>
    </xf>
    <xf numFmtId="4" fontId="0" fillId="0" borderId="1" xfId="0" applyNumberFormat="1" applyFont="1" applyFill="1" applyBorder="1" applyAlignment="1" applyProtection="1">
      <alignment vertical="center"/>
      <protection locked="0"/>
    </xf>
    <xf numFmtId="4" fontId="6" fillId="0" borderId="1" xfId="0" applyNumberFormat="1" applyFont="1" applyFill="1" applyBorder="1" applyAlignment="1" applyProtection="1">
      <alignment vertical="center"/>
      <protection locked="0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vertical="center"/>
    </xf>
    <xf numFmtId="1" fontId="7" fillId="0" borderId="1" xfId="0" applyNumberFormat="1" applyFont="1" applyBorder="1" applyAlignment="1">
      <alignment vertical="center" wrapText="1"/>
    </xf>
    <xf numFmtId="1" fontId="7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/>
    <xf numFmtId="0" fontId="2" fillId="0" borderId="0" xfId="0" applyFont="1" applyFill="1" applyBorder="1"/>
    <xf numFmtId="49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/>
    </xf>
    <xf numFmtId="49" fontId="7" fillId="0" borderId="2" xfId="2" applyNumberFormat="1" applyFont="1" applyBorder="1" applyAlignment="1">
      <alignment vertical="center"/>
    </xf>
    <xf numFmtId="49" fontId="7" fillId="0" borderId="2" xfId="2" applyNumberFormat="1" applyFont="1" applyBorder="1" applyAlignment="1">
      <alignment horizontal="right" vertical="center"/>
    </xf>
    <xf numFmtId="0" fontId="7" fillId="0" borderId="2" xfId="2" applyNumberFormat="1" applyFont="1" applyBorder="1" applyAlignment="1">
      <alignment vertical="center"/>
    </xf>
    <xf numFmtId="4" fontId="7" fillId="0" borderId="2" xfId="2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</cellXfs>
  <cellStyles count="3">
    <cellStyle name="Normal" xfId="1"/>
    <cellStyle name="Standard" xfId="0" builtinId="0"/>
    <cellStyle name="Standard_HH-Reste 2019 FH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01"/>
  <sheetViews>
    <sheetView tabSelected="1" zoomScale="80" zoomScaleNormal="80" workbookViewId="0">
      <selection activeCell="J42" sqref="J42"/>
    </sheetView>
  </sheetViews>
  <sheetFormatPr baseColWidth="10" defaultColWidth="11.5703125" defaultRowHeight="15" x14ac:dyDescent="0.25"/>
  <cols>
    <col min="1" max="1" width="6.7109375" style="12" customWidth="1"/>
    <col min="2" max="2" width="11.85546875" style="14" customWidth="1"/>
    <col min="3" max="3" width="13.7109375" style="15" customWidth="1"/>
    <col min="4" max="4" width="55.7109375" style="12" customWidth="1"/>
    <col min="5" max="5" width="15.5703125" style="16" customWidth="1"/>
    <col min="6" max="6" width="16.5703125" style="16" bestFit="1" customWidth="1"/>
    <col min="7" max="7" width="15.42578125" style="16" bestFit="1" customWidth="1"/>
    <col min="8" max="8" width="15.28515625" style="16" customWidth="1"/>
    <col min="9" max="9" width="14" style="16" customWidth="1"/>
    <col min="10" max="10" width="21.140625" style="17" bestFit="1" customWidth="1"/>
    <col min="11" max="16384" width="11.5703125" style="12"/>
  </cols>
  <sheetData>
    <row r="1" spans="1:11" s="4" customFormat="1" ht="18.75" x14ac:dyDescent="0.3">
      <c r="A1" s="1"/>
      <c r="B1" s="2"/>
      <c r="C1" s="3"/>
      <c r="E1" s="5"/>
      <c r="F1" s="6"/>
      <c r="G1" s="6"/>
      <c r="H1" s="6"/>
      <c r="I1" s="6"/>
      <c r="J1" s="7"/>
    </row>
    <row r="2" spans="1:11" s="4" customFormat="1" ht="18.75" x14ac:dyDescent="0.3">
      <c r="A2" s="1" t="s">
        <v>34</v>
      </c>
      <c r="B2" s="2"/>
      <c r="C2" s="3"/>
      <c r="E2" s="5"/>
      <c r="F2" s="6"/>
      <c r="G2" s="6"/>
      <c r="H2" s="6"/>
      <c r="I2" s="63" t="s">
        <v>0</v>
      </c>
      <c r="J2" s="63"/>
      <c r="K2" s="63"/>
    </row>
    <row r="3" spans="1:11" s="4" customFormat="1" ht="18.75" x14ac:dyDescent="0.3">
      <c r="A3" s="8" t="s">
        <v>1</v>
      </c>
      <c r="B3" s="9"/>
      <c r="C3" s="3"/>
      <c r="E3" s="10"/>
      <c r="F3" s="6"/>
      <c r="G3" s="6"/>
      <c r="H3" s="6"/>
      <c r="I3" s="59">
        <v>1</v>
      </c>
      <c r="J3" s="62" t="s">
        <v>2</v>
      </c>
      <c r="K3" s="62"/>
    </row>
    <row r="4" spans="1:11" s="4" customFormat="1" ht="18.75" x14ac:dyDescent="0.3">
      <c r="A4" s="8"/>
      <c r="B4" s="9"/>
      <c r="C4" s="3"/>
      <c r="E4" s="10"/>
      <c r="F4" s="6"/>
      <c r="G4" s="6"/>
      <c r="H4" s="6"/>
      <c r="I4" s="59">
        <v>2</v>
      </c>
      <c r="J4" s="62" t="s">
        <v>3</v>
      </c>
      <c r="K4" s="62"/>
    </row>
    <row r="5" spans="1:11" s="11" customFormat="1" ht="18.75" x14ac:dyDescent="0.3">
      <c r="A5" s="8"/>
      <c r="B5" s="9"/>
      <c r="C5" s="3"/>
      <c r="D5" s="4"/>
      <c r="E5" s="10"/>
      <c r="F5" s="6"/>
      <c r="G5" s="6"/>
      <c r="H5" s="6"/>
      <c r="I5" s="59">
        <v>3</v>
      </c>
      <c r="J5" s="62" t="s">
        <v>4</v>
      </c>
      <c r="K5" s="62"/>
    </row>
    <row r="6" spans="1:11" s="23" customFormat="1" ht="27.75" customHeight="1" x14ac:dyDescent="0.3">
      <c r="A6" s="8"/>
      <c r="B6" s="9"/>
      <c r="C6" s="3"/>
      <c r="D6" s="4"/>
      <c r="E6" s="10"/>
      <c r="F6" s="6"/>
      <c r="G6" s="6"/>
      <c r="H6" s="6"/>
      <c r="I6" s="60">
        <v>4</v>
      </c>
      <c r="J6" s="62" t="s">
        <v>5</v>
      </c>
      <c r="K6" s="62"/>
    </row>
    <row r="7" spans="1:11" s="24" customFormat="1" ht="24.95" customHeight="1" x14ac:dyDescent="0.3">
      <c r="A7" s="8"/>
      <c r="B7" s="9"/>
      <c r="C7" s="3"/>
      <c r="D7" s="4"/>
      <c r="E7" s="10"/>
      <c r="F7" s="6"/>
      <c r="G7" s="6"/>
      <c r="H7" s="6"/>
      <c r="I7" s="60">
        <v>5</v>
      </c>
      <c r="J7" s="62" t="s">
        <v>6</v>
      </c>
      <c r="K7" s="62"/>
    </row>
    <row r="8" spans="1:11" s="24" customFormat="1" ht="18.75" x14ac:dyDescent="0.3">
      <c r="A8" s="8"/>
      <c r="B8" s="9"/>
      <c r="C8" s="3"/>
      <c r="D8" s="4"/>
      <c r="E8" s="10"/>
      <c r="F8" s="6"/>
      <c r="G8" s="6"/>
      <c r="H8" s="6"/>
      <c r="I8" s="60">
        <v>6</v>
      </c>
      <c r="J8" s="62" t="s">
        <v>7</v>
      </c>
      <c r="K8" s="62"/>
    </row>
    <row r="9" spans="1:11" s="23" customFormat="1" ht="24.95" customHeight="1" x14ac:dyDescent="0.3">
      <c r="A9" s="8"/>
      <c r="B9" s="9"/>
      <c r="C9" s="3"/>
      <c r="D9" s="4"/>
      <c r="E9" s="10"/>
      <c r="F9" s="6"/>
      <c r="G9" s="6"/>
      <c r="H9" s="6"/>
      <c r="I9" s="6"/>
      <c r="J9" s="7"/>
      <c r="K9" s="4"/>
    </row>
    <row r="10" spans="1:11" s="24" customFormat="1" ht="31.5" customHeight="1" x14ac:dyDescent="0.25">
      <c r="A10" s="55" t="s">
        <v>8</v>
      </c>
      <c r="B10" s="56" t="s">
        <v>39</v>
      </c>
      <c r="C10" s="55" t="s">
        <v>38</v>
      </c>
      <c r="D10" s="55" t="s">
        <v>9</v>
      </c>
      <c r="E10" s="57" t="s">
        <v>10</v>
      </c>
      <c r="F10" s="57" t="s">
        <v>11</v>
      </c>
      <c r="G10" s="57" t="s">
        <v>12</v>
      </c>
      <c r="H10" s="57" t="s">
        <v>13</v>
      </c>
      <c r="I10" s="30" t="s">
        <v>40</v>
      </c>
      <c r="J10" s="58" t="s">
        <v>41</v>
      </c>
      <c r="K10" s="55" t="s">
        <v>0</v>
      </c>
    </row>
    <row r="11" spans="1:11" s="28" customFormat="1" ht="24.95" customHeight="1" x14ac:dyDescent="0.25">
      <c r="A11" s="31">
        <v>1</v>
      </c>
      <c r="B11" s="51" t="s">
        <v>30</v>
      </c>
      <c r="C11" s="52">
        <v>7128002</v>
      </c>
      <c r="D11" s="53" t="s">
        <v>31</v>
      </c>
      <c r="E11" s="54">
        <v>202103.47</v>
      </c>
      <c r="F11" s="54">
        <v>3667969</v>
      </c>
      <c r="G11" s="54">
        <v>127042.25</v>
      </c>
      <c r="H11" s="54">
        <v>2370186.6</v>
      </c>
      <c r="I11" s="42">
        <f>(E11+F11)-(G11+H11)</f>
        <v>1372843.62</v>
      </c>
      <c r="J11" s="37">
        <v>1297782.3999999999</v>
      </c>
      <c r="K11" s="22">
        <v>2</v>
      </c>
    </row>
    <row r="12" spans="1:11" ht="24.95" customHeight="1" x14ac:dyDescent="0.25">
      <c r="A12" s="19">
        <v>1</v>
      </c>
      <c r="B12" s="27" t="s">
        <v>42</v>
      </c>
      <c r="C12" s="26">
        <v>6771000</v>
      </c>
      <c r="D12" s="61" t="s">
        <v>43</v>
      </c>
      <c r="E12" s="34">
        <v>0</v>
      </c>
      <c r="F12" s="34">
        <v>72000</v>
      </c>
      <c r="G12" s="34">
        <v>0</v>
      </c>
      <c r="H12" s="34">
        <v>42799.83</v>
      </c>
      <c r="I12" s="42">
        <f t="shared" ref="I12:I26" si="0">(E12+F12)-(G12+H12)</f>
        <v>29200.17</v>
      </c>
      <c r="J12" s="43">
        <v>29200.17</v>
      </c>
      <c r="K12" s="25">
        <v>2</v>
      </c>
    </row>
    <row r="13" spans="1:11" s="28" customFormat="1" ht="24.95" customHeight="1" x14ac:dyDescent="0.25">
      <c r="A13" s="19">
        <v>2</v>
      </c>
      <c r="B13" s="33" t="s">
        <v>35</v>
      </c>
      <c r="C13" s="26">
        <v>6772001</v>
      </c>
      <c r="D13" s="26" t="s">
        <v>36</v>
      </c>
      <c r="E13" s="34">
        <v>0</v>
      </c>
      <c r="F13" s="34">
        <v>60000</v>
      </c>
      <c r="G13" s="34">
        <v>0</v>
      </c>
      <c r="H13" s="34">
        <v>10554.13</v>
      </c>
      <c r="I13" s="42">
        <f t="shared" si="0"/>
        <v>49445.87</v>
      </c>
      <c r="J13" s="37">
        <v>49445.87</v>
      </c>
      <c r="K13" s="22">
        <v>2</v>
      </c>
    </row>
    <row r="14" spans="1:11" s="28" customFormat="1" ht="24.95" customHeight="1" x14ac:dyDescent="0.25">
      <c r="A14" s="20">
        <v>4</v>
      </c>
      <c r="B14" s="35" t="s">
        <v>14</v>
      </c>
      <c r="C14" s="21">
        <v>6861020</v>
      </c>
      <c r="D14" s="21" t="s">
        <v>15</v>
      </c>
      <c r="E14" s="36">
        <v>0</v>
      </c>
      <c r="F14" s="36">
        <v>2000</v>
      </c>
      <c r="G14" s="36">
        <v>0</v>
      </c>
      <c r="H14" s="36">
        <v>0</v>
      </c>
      <c r="I14" s="42">
        <f t="shared" si="0"/>
        <v>2000</v>
      </c>
      <c r="J14" s="37">
        <v>2000</v>
      </c>
      <c r="K14" s="22">
        <v>2</v>
      </c>
    </row>
    <row r="15" spans="1:11" ht="24.95" customHeight="1" x14ac:dyDescent="0.25">
      <c r="A15" s="29">
        <v>4</v>
      </c>
      <c r="B15" s="39" t="s">
        <v>19</v>
      </c>
      <c r="C15" s="44">
        <v>6139002</v>
      </c>
      <c r="D15" s="38" t="s">
        <v>20</v>
      </c>
      <c r="E15" s="40">
        <v>15000</v>
      </c>
      <c r="F15" s="40">
        <v>150000</v>
      </c>
      <c r="G15" s="40">
        <v>13594.93</v>
      </c>
      <c r="H15" s="40">
        <v>107621.06</v>
      </c>
      <c r="I15" s="42">
        <f t="shared" si="0"/>
        <v>43784.010000000009</v>
      </c>
      <c r="J15" s="41">
        <v>20000</v>
      </c>
      <c r="K15" s="25">
        <v>2</v>
      </c>
    </row>
    <row r="16" spans="1:11" ht="24.95" customHeight="1" x14ac:dyDescent="0.25">
      <c r="A16" s="29">
        <v>4</v>
      </c>
      <c r="B16" s="39" t="s">
        <v>14</v>
      </c>
      <c r="C16" s="45">
        <v>6861009</v>
      </c>
      <c r="D16" s="38" t="s">
        <v>16</v>
      </c>
      <c r="E16" s="40">
        <v>0</v>
      </c>
      <c r="F16" s="40">
        <v>30000</v>
      </c>
      <c r="G16" s="40">
        <v>0</v>
      </c>
      <c r="H16" s="40">
        <v>1823.08</v>
      </c>
      <c r="I16" s="42">
        <f t="shared" si="0"/>
        <v>28176.92</v>
      </c>
      <c r="J16" s="41">
        <v>20000</v>
      </c>
      <c r="K16" s="25">
        <v>2</v>
      </c>
    </row>
    <row r="17" spans="1:11" ht="24.95" customHeight="1" x14ac:dyDescent="0.25">
      <c r="A17" s="29">
        <v>4</v>
      </c>
      <c r="B17" s="39" t="s">
        <v>17</v>
      </c>
      <c r="C17" s="44">
        <v>6861010</v>
      </c>
      <c r="D17" s="38" t="s">
        <v>18</v>
      </c>
      <c r="E17" s="40">
        <v>4000</v>
      </c>
      <c r="F17" s="40">
        <v>92035</v>
      </c>
      <c r="G17" s="40">
        <v>3787.86</v>
      </c>
      <c r="H17" s="40">
        <v>84058.91</v>
      </c>
      <c r="I17" s="42">
        <f t="shared" si="0"/>
        <v>8188.2299999999959</v>
      </c>
      <c r="J17" s="41">
        <v>7000</v>
      </c>
      <c r="K17" s="25">
        <v>1</v>
      </c>
    </row>
    <row r="18" spans="1:11" ht="24.95" customHeight="1" x14ac:dyDescent="0.25">
      <c r="A18" s="19">
        <v>4</v>
      </c>
      <c r="B18" s="33" t="s">
        <v>21</v>
      </c>
      <c r="C18" s="26">
        <v>6810001</v>
      </c>
      <c r="D18" s="32" t="s">
        <v>22</v>
      </c>
      <c r="E18" s="34">
        <v>0</v>
      </c>
      <c r="F18" s="34">
        <v>53000</v>
      </c>
      <c r="G18" s="34">
        <v>0</v>
      </c>
      <c r="H18" s="34">
        <v>40099.480000000003</v>
      </c>
      <c r="I18" s="42">
        <f t="shared" si="0"/>
        <v>12900.519999999997</v>
      </c>
      <c r="J18" s="41">
        <v>10000</v>
      </c>
      <c r="K18" s="22">
        <v>2</v>
      </c>
    </row>
    <row r="19" spans="1:11" ht="24.95" customHeight="1" x14ac:dyDescent="0.25">
      <c r="A19" s="22">
        <v>6</v>
      </c>
      <c r="B19" s="33" t="s">
        <v>32</v>
      </c>
      <c r="C19" s="26">
        <v>6139001</v>
      </c>
      <c r="D19" s="26" t="s">
        <v>33</v>
      </c>
      <c r="E19" s="34">
        <v>0</v>
      </c>
      <c r="F19" s="34">
        <f>442000-100000</f>
        <v>342000</v>
      </c>
      <c r="G19" s="34">
        <v>0</v>
      </c>
      <c r="H19" s="34">
        <v>166503.34</v>
      </c>
      <c r="I19" s="42">
        <f t="shared" si="0"/>
        <v>175496.66</v>
      </c>
      <c r="J19" s="37">
        <v>175000</v>
      </c>
      <c r="K19" s="22">
        <v>2</v>
      </c>
    </row>
    <row r="20" spans="1:11" s="28" customFormat="1" ht="24.95" customHeight="1" x14ac:dyDescent="0.25">
      <c r="A20" s="19">
        <v>7</v>
      </c>
      <c r="B20" s="27" t="s">
        <v>44</v>
      </c>
      <c r="C20" s="26">
        <v>6771000</v>
      </c>
      <c r="D20" s="61" t="s">
        <v>43</v>
      </c>
      <c r="E20" s="34">
        <v>0</v>
      </c>
      <c r="F20" s="34">
        <v>30000</v>
      </c>
      <c r="G20" s="34">
        <v>0</v>
      </c>
      <c r="H20" s="34">
        <v>4100.28</v>
      </c>
      <c r="I20" s="42">
        <f t="shared" si="0"/>
        <v>25899.72</v>
      </c>
      <c r="J20" s="43">
        <v>25899.72</v>
      </c>
      <c r="K20" s="25">
        <v>2</v>
      </c>
    </row>
    <row r="21" spans="1:11" ht="24.95" customHeight="1" x14ac:dyDescent="0.25">
      <c r="A21" s="19">
        <v>9</v>
      </c>
      <c r="B21" s="27" t="s">
        <v>23</v>
      </c>
      <c r="C21" s="26">
        <v>6051000</v>
      </c>
      <c r="D21" s="26" t="s">
        <v>24</v>
      </c>
      <c r="E21" s="34">
        <v>0</v>
      </c>
      <c r="F21" s="34">
        <v>85000</v>
      </c>
      <c r="G21" s="34">
        <v>0</v>
      </c>
      <c r="H21" s="34">
        <v>57642.43</v>
      </c>
      <c r="I21" s="42">
        <f t="shared" si="0"/>
        <v>27357.57</v>
      </c>
      <c r="J21" s="43">
        <v>13400</v>
      </c>
      <c r="K21" s="22">
        <v>4</v>
      </c>
    </row>
    <row r="22" spans="1:11" ht="24.95" customHeight="1" x14ac:dyDescent="0.25">
      <c r="A22" s="19">
        <v>9</v>
      </c>
      <c r="B22" s="27" t="s">
        <v>23</v>
      </c>
      <c r="C22" s="26">
        <v>6052000</v>
      </c>
      <c r="D22" s="26" t="s">
        <v>25</v>
      </c>
      <c r="E22" s="34">
        <v>0</v>
      </c>
      <c r="F22" s="34">
        <v>55000</v>
      </c>
      <c r="G22" s="34">
        <v>0</v>
      </c>
      <c r="H22" s="34">
        <v>32503.200000000001</v>
      </c>
      <c r="I22" s="42">
        <f t="shared" si="0"/>
        <v>22496.799999999999</v>
      </c>
      <c r="J22" s="43">
        <v>9000</v>
      </c>
      <c r="K22" s="22">
        <v>4</v>
      </c>
    </row>
    <row r="23" spans="1:11" ht="24.95" customHeight="1" x14ac:dyDescent="0.25">
      <c r="A23" s="19">
        <v>9</v>
      </c>
      <c r="B23" s="27" t="s">
        <v>23</v>
      </c>
      <c r="C23" s="26">
        <v>6056000</v>
      </c>
      <c r="D23" s="26" t="s">
        <v>26</v>
      </c>
      <c r="E23" s="34">
        <v>0</v>
      </c>
      <c r="F23" s="34">
        <v>28000</v>
      </c>
      <c r="G23" s="34">
        <v>0</v>
      </c>
      <c r="H23" s="34">
        <v>16499.150000000001</v>
      </c>
      <c r="I23" s="42">
        <f t="shared" si="0"/>
        <v>11500.849999999999</v>
      </c>
      <c r="J23" s="43">
        <v>5300</v>
      </c>
      <c r="K23" s="25">
        <v>4</v>
      </c>
    </row>
    <row r="24" spans="1:11" ht="24.95" customHeight="1" x14ac:dyDescent="0.25">
      <c r="A24" s="19">
        <v>9</v>
      </c>
      <c r="B24" s="27" t="s">
        <v>23</v>
      </c>
      <c r="C24" s="26">
        <v>6057000</v>
      </c>
      <c r="D24" s="26" t="s">
        <v>27</v>
      </c>
      <c r="E24" s="34">
        <v>0</v>
      </c>
      <c r="F24" s="34">
        <v>28000</v>
      </c>
      <c r="G24" s="34">
        <v>0</v>
      </c>
      <c r="H24" s="34">
        <v>17152.439999999999</v>
      </c>
      <c r="I24" s="42">
        <f t="shared" si="0"/>
        <v>10847.560000000001</v>
      </c>
      <c r="J24" s="43">
        <v>5600</v>
      </c>
      <c r="K24" s="25">
        <v>4</v>
      </c>
    </row>
    <row r="25" spans="1:11" ht="24.95" customHeight="1" x14ac:dyDescent="0.25">
      <c r="A25" s="19">
        <v>9</v>
      </c>
      <c r="B25" s="27" t="s">
        <v>23</v>
      </c>
      <c r="C25" s="26">
        <v>6173000</v>
      </c>
      <c r="D25" s="26" t="s">
        <v>28</v>
      </c>
      <c r="E25" s="34">
        <v>0</v>
      </c>
      <c r="F25" s="34">
        <v>25000</v>
      </c>
      <c r="G25" s="34">
        <v>0</v>
      </c>
      <c r="H25" s="34">
        <v>20575.919999999998</v>
      </c>
      <c r="I25" s="42">
        <f t="shared" si="0"/>
        <v>4424.0800000000017</v>
      </c>
      <c r="J25" s="43">
        <v>4424.0800000000017</v>
      </c>
      <c r="K25" s="25">
        <v>4</v>
      </c>
    </row>
    <row r="26" spans="1:11" ht="24.95" customHeight="1" x14ac:dyDescent="0.25">
      <c r="A26" s="19">
        <v>9</v>
      </c>
      <c r="B26" s="27" t="s">
        <v>23</v>
      </c>
      <c r="C26" s="26">
        <v>6900100</v>
      </c>
      <c r="D26" s="26" t="s">
        <v>29</v>
      </c>
      <c r="E26" s="34">
        <v>0</v>
      </c>
      <c r="F26" s="34">
        <v>35000</v>
      </c>
      <c r="G26" s="34">
        <v>0</v>
      </c>
      <c r="H26" s="34">
        <v>8315.32</v>
      </c>
      <c r="I26" s="42">
        <f t="shared" si="0"/>
        <v>26684.68</v>
      </c>
      <c r="J26" s="43">
        <v>26684.68</v>
      </c>
      <c r="K26" s="22">
        <v>4</v>
      </c>
    </row>
    <row r="27" spans="1:11" ht="24.95" customHeight="1" x14ac:dyDescent="0.25">
      <c r="A27" s="47"/>
      <c r="B27" s="48"/>
      <c r="C27" s="49"/>
      <c r="D27" s="46" t="s">
        <v>37</v>
      </c>
      <c r="E27" s="50">
        <f>SUM(E11:E26)</f>
        <v>221103.47</v>
      </c>
      <c r="F27" s="50">
        <f t="shared" ref="F27:I27" si="1">SUM(F11:F26)</f>
        <v>4755004</v>
      </c>
      <c r="G27" s="50">
        <f t="shared" si="1"/>
        <v>144425.03999999998</v>
      </c>
      <c r="H27" s="50">
        <f t="shared" si="1"/>
        <v>2980435.17</v>
      </c>
      <c r="I27" s="50">
        <f>SUM(I11:I26)</f>
        <v>1851247.2600000002</v>
      </c>
      <c r="J27" s="50">
        <f>SUM(J11:J26)</f>
        <v>1700736.92</v>
      </c>
    </row>
    <row r="81" spans="1:11" s="18" customFormat="1" x14ac:dyDescent="0.25">
      <c r="A81" s="12"/>
      <c r="B81" s="14"/>
      <c r="C81" s="15"/>
      <c r="D81" s="12"/>
      <c r="E81" s="16"/>
      <c r="F81" s="16"/>
      <c r="G81" s="16"/>
      <c r="H81" s="16"/>
      <c r="I81" s="16"/>
      <c r="J81" s="17"/>
      <c r="K81" s="12"/>
    </row>
    <row r="87" spans="1:11" x14ac:dyDescent="0.25">
      <c r="A87" s="18"/>
      <c r="K87" s="18"/>
    </row>
    <row r="95" spans="1:11" s="13" customFormat="1" x14ac:dyDescent="0.25">
      <c r="A95" s="12"/>
      <c r="B95" s="14"/>
      <c r="C95" s="15"/>
      <c r="D95" s="12"/>
      <c r="E95" s="16"/>
      <c r="F95" s="16"/>
      <c r="G95" s="16"/>
      <c r="H95" s="16"/>
      <c r="I95" s="16"/>
      <c r="J95" s="17"/>
      <c r="K95" s="12"/>
    </row>
    <row r="101" spans="1:11" x14ac:dyDescent="0.25">
      <c r="A101" s="13"/>
      <c r="K101" s="13"/>
    </row>
  </sheetData>
  <sortState ref="A7:J19">
    <sortCondition ref="A7:A19"/>
  </sortState>
  <mergeCells count="7">
    <mergeCell ref="J6:K6"/>
    <mergeCell ref="J7:K7"/>
    <mergeCell ref="J8:K8"/>
    <mergeCell ref="I2:K2"/>
    <mergeCell ref="J3:K3"/>
    <mergeCell ref="J4:K4"/>
    <mergeCell ref="J5:K5"/>
  </mergeCells>
  <pageMargins left="0.23622047244094491" right="0.23622047244094491" top="0.74803149606299213" bottom="0.74803149606299213" header="0.31496062992125984" footer="0.31496062992125984"/>
  <pageSetup paperSize="9" scale="7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HH-Reste 2019 EH</vt:lpstr>
      <vt:lpstr>'HH-Reste 2019 EH'!Drucktitel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Tilki, Annika</dc:creator>
  <cp:lastModifiedBy>Tilki, Annika</cp:lastModifiedBy>
  <cp:lastPrinted>2020-06-23T08:23:02Z</cp:lastPrinted>
  <dcterms:created xsi:type="dcterms:W3CDTF">2020-04-27T07:00:13Z</dcterms:created>
  <dcterms:modified xsi:type="dcterms:W3CDTF">2020-06-23T09:31:28Z</dcterms:modified>
</cp:coreProperties>
</file>